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y Documents\KREŠO\FINANCIJE\IZVJEŠTAJI\I-XII za 2025. godinu\IZVJEŠTAJ - razina 22\"/>
    </mc:Choice>
  </mc:AlternateContent>
  <xr:revisionPtr revIDLastSave="0" documentId="8_{DF17F9B0-AC31-49C8-A6D7-B97E3C56B0D6}" xr6:coauthVersionLast="47" xr6:coauthVersionMax="47" xr10:uidLastSave="{00000000-0000-0000-0000-000000000000}"/>
  <bookViews>
    <workbookView xWindow="-108" yWindow="-108" windowWidth="30936" windowHeight="1689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E56" i="71" s="1"/>
  <c r="E44" i="71" s="1"/>
  <c r="D62" i="71"/>
  <c r="E57" i="71"/>
  <c r="D57" i="71"/>
  <c r="D56" i="71"/>
  <c r="E52" i="71"/>
  <c r="D52" i="71"/>
  <c r="E46" i="71"/>
  <c r="D46" i="71"/>
  <c r="E45" i="71"/>
  <c r="D45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E56" i="51" s="1"/>
  <c r="E44" i="51" s="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D8" i="51"/>
  <c r="E7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G325" i="68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F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H210" i="68"/>
  <c r="J210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G200" i="68" s="1"/>
  <c r="G187" i="68" s="1"/>
  <c r="F203" i="68"/>
  <c r="F201" i="68" s="1"/>
  <c r="F200" i="68" s="1"/>
  <c r="F187" i="68" s="1"/>
  <c r="E203" i="68"/>
  <c r="D203" i="68"/>
  <c r="I202" i="68"/>
  <c r="G202" i="68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6" i="68"/>
  <c r="F166" i="68"/>
  <c r="D166" i="68"/>
  <c r="G165" i="68"/>
  <c r="F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G123" i="68"/>
  <c r="F123" i="68"/>
  <c r="D123" i="68"/>
  <c r="G122" i="68"/>
  <c r="F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7" i="68"/>
  <c r="F57" i="68"/>
  <c r="D57" i="68"/>
  <c r="G56" i="68"/>
  <c r="F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H47" i="68" s="1"/>
  <c r="G46" i="68"/>
  <c r="F46" i="68"/>
  <c r="G45" i="68"/>
  <c r="F45" i="68"/>
  <c r="G44" i="68"/>
  <c r="F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G25" i="68"/>
  <c r="F25" i="68"/>
  <c r="F19" i="68" s="1"/>
  <c r="F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F20" i="68"/>
  <c r="D20" i="68"/>
  <c r="G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D9" i="68"/>
  <c r="H9" i="68" s="1"/>
  <c r="G8" i="68"/>
  <c r="F8" i="68"/>
  <c r="D8" i="68"/>
  <c r="G7" i="68"/>
  <c r="F7" i="68"/>
  <c r="D7" i="68"/>
  <c r="G6" i="68"/>
  <c r="D6" i="68"/>
  <c r="I323" i="68" l="1"/>
  <c r="I320" i="68" s="1"/>
  <c r="E320" i="68"/>
  <c r="H323" i="68"/>
  <c r="J323" i="68" s="1"/>
  <c r="D320" i="68"/>
  <c r="I417" i="68"/>
  <c r="I415" i="68" s="1"/>
  <c r="E415" i="68"/>
  <c r="H326" i="68"/>
  <c r="D325" i="68"/>
  <c r="I240" i="68"/>
  <c r="I239" i="68" s="1"/>
  <c r="E239" i="68"/>
  <c r="I147" i="68"/>
  <c r="I146" i="68" s="1"/>
  <c r="E146" i="68"/>
  <c r="I124" i="68"/>
  <c r="I123" i="68" s="1"/>
  <c r="I122" i="68" s="1"/>
  <c r="E123" i="68"/>
  <c r="E122" i="68" s="1"/>
  <c r="I58" i="68"/>
  <c r="I57" i="68" s="1"/>
  <c r="E57" i="68"/>
  <c r="I47" i="68"/>
  <c r="I46" i="68" s="1"/>
  <c r="I45" i="68" s="1"/>
  <c r="E46" i="68"/>
  <c r="E45" i="68" s="1"/>
  <c r="I9" i="68"/>
  <c r="I8" i="68" s="1"/>
  <c r="I7" i="68" s="1"/>
  <c r="E8" i="68"/>
  <c r="E7" i="68" s="1"/>
  <c r="I213" i="68"/>
  <c r="I206" i="68" s="1"/>
  <c r="E206" i="68"/>
  <c r="I26" i="68"/>
  <c r="I25" i="68" s="1"/>
  <c r="E25" i="68"/>
  <c r="I71" i="68"/>
  <c r="I70" i="68" s="1"/>
  <c r="E70" i="68"/>
  <c r="I89" i="68"/>
  <c r="I86" i="68" s="1"/>
  <c r="E86" i="68"/>
  <c r="I169" i="68"/>
  <c r="I166" i="68" s="1"/>
  <c r="I165" i="68" s="1"/>
  <c r="E166" i="68"/>
  <c r="E165" i="68" s="1"/>
  <c r="I23" i="68"/>
  <c r="I20" i="68" s="1"/>
  <c r="I19" i="68" s="1"/>
  <c r="I6" i="68" s="1"/>
  <c r="E20" i="68"/>
  <c r="E19" i="68" s="1"/>
  <c r="E6" i="68" s="1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H352" i="68"/>
  <c r="J352" i="68" s="1"/>
  <c r="J353" i="68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H246" i="68"/>
  <c r="J247" i="68"/>
  <c r="H240" i="68"/>
  <c r="D239" i="68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H215" i="68"/>
  <c r="J215" i="68" s="1"/>
  <c r="J216" i="68"/>
  <c r="J207" i="68"/>
  <c r="H206" i="68"/>
  <c r="J206" i="68" s="1"/>
  <c r="I203" i="68"/>
  <c r="I201" i="68" s="1"/>
  <c r="E201" i="68"/>
  <c r="E200" i="68" s="1"/>
  <c r="H203" i="68"/>
  <c r="D201" i="68"/>
  <c r="D200" i="68" s="1"/>
  <c r="D187" i="68" s="1"/>
  <c r="J202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H146" i="68"/>
  <c r="J146" i="68" s="1"/>
  <c r="J147" i="68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I96" i="68"/>
  <c r="I95" i="68" s="1"/>
  <c r="I94" i="68" s="1"/>
  <c r="E95" i="68"/>
  <c r="E94" i="68" s="1"/>
  <c r="D95" i="68"/>
  <c r="D94" i="68" s="1"/>
  <c r="H96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H49" i="68"/>
  <c r="J49" i="68" s="1"/>
  <c r="D46" i="68"/>
  <c r="D45" i="68" s="1"/>
  <c r="D44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H8" i="68"/>
  <c r="J9" i="68"/>
  <c r="I40" i="68"/>
  <c r="E187" i="68" l="1"/>
  <c r="E56" i="68"/>
  <c r="I56" i="68"/>
  <c r="I200" i="68"/>
  <c r="I187" i="68" s="1"/>
  <c r="I44" i="68"/>
  <c r="E44" i="68"/>
  <c r="J288" i="68"/>
  <c r="H287" i="68"/>
  <c r="J287" i="68" s="1"/>
  <c r="J275" i="68"/>
  <c r="H274" i="68"/>
  <c r="J274" i="68" s="1"/>
  <c r="J246" i="68"/>
  <c r="H245" i="68"/>
  <c r="J240" i="68"/>
  <c r="H239" i="68"/>
  <c r="J239" i="68" s="1"/>
  <c r="J234" i="68"/>
  <c r="H233" i="68"/>
  <c r="J233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6" i="68"/>
  <c r="H95" i="68"/>
  <c r="J57" i="68"/>
  <c r="H56" i="68"/>
  <c r="J56" i="68" s="1"/>
  <c r="J46" i="68"/>
  <c r="H45" i="68"/>
  <c r="J20" i="68"/>
  <c r="H19" i="68"/>
  <c r="J19" i="68" s="1"/>
  <c r="J8" i="68"/>
  <c r="H7" i="68"/>
  <c r="J203" i="68"/>
  <c r="H201" i="68"/>
  <c r="J245" i="68" l="1"/>
  <c r="H244" i="68"/>
  <c r="J244" i="68" s="1"/>
  <c r="J188" i="68"/>
  <c r="H187" i="68"/>
  <c r="J187" i="68" s="1"/>
  <c r="J95" i="68"/>
  <c r="H94" i="68"/>
  <c r="J45" i="68"/>
  <c r="J7" i="68"/>
  <c r="H6" i="68"/>
  <c r="J6" i="68" s="1"/>
  <c r="H200" i="68"/>
  <c r="J200" i="68" s="1"/>
  <c r="J201" i="68"/>
  <c r="J94" i="68" l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<sst xmlns="http://schemas.openxmlformats.org/spreadsheetml/2006/main" count="15428" uniqueCount="816">
  <si>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</si>
  <si>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 KASTAV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</si>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</sst>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J20" sqref="J20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opLeftCell="A6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571665.46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571665.46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571665.46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571665.46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6197.04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6197.04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6197.04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6197.04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82965.84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82965.84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17553.03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17553.03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65412.81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65412.81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571665.46</v>
      </c>
      <c r="E325" s="3">
        <f>SUM(E326:E333)</f>
        <v>615957.71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571665.46</v>
      </c>
      <c r="E327" s="80">
        <v>615957.71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44292.25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44292.25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44292.25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44292.25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47238.559999999998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28" sqref="D2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800077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800077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224379.54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224379.54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224379.54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224379.54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224379.54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224379.54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575697.46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575697.46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4032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4032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4032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4032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571665.46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571665.46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571665.46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571665.46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260962.77000000002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260962.77000000002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4985.87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4985.87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4985.87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4985.87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4985.87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4985.87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60549.770000000004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60549.770000000004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2406.11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2406.11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2406.11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2406.11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692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692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692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692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52611.040000000001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52611.040000000001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710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710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15941.04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15941.04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35960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35960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4840.62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4840.62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1040.6199999999999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1040.6199999999999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3800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3800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160964.13999999998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160964.13999999998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104156.51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104156.51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104156.51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104156.51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56807.63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56807.63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56807.63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56807.63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34462.990000000005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34462.990000000005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34462.990000000005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34462.990000000005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34462.990000000005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34462.990000000005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101422.34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101422.34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86662.84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86662.84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17553.03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17553.03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17553.03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17553.03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69109.81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69109.81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3697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3697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65412.81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65412.81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14759.5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14759.5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14759.5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14759.5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224379.54</v>
      </c>
      <c r="E320" s="3">
        <f t="shared" ref="E320:I320" si="143">SUM(E321:E324)</f>
        <v>224379.54</v>
      </c>
      <c r="F320" s="3">
        <f t="shared" si="143"/>
        <v>0</v>
      </c>
      <c r="G320" s="3">
        <f t="shared" si="143"/>
        <v>0</v>
      </c>
      <c r="H320" s="3">
        <f t="shared" si="143"/>
        <v>224379.54</v>
      </c>
      <c r="I320" s="3">
        <f t="shared" si="143"/>
        <v>224379.54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224379.54</v>
      </c>
      <c r="E323" s="84">
        <f>SUM('510:816'!E323)</f>
        <v>224379.54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224379.54</v>
      </c>
      <c r="I323" s="10">
        <f t="shared" si="145"/>
        <v>224379.54</v>
      </c>
      <c r="J323" s="50">
        <f t="shared" si="144"/>
        <v>100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575697.46</v>
      </c>
      <c r="E325" s="3">
        <f t="shared" ref="E325:I325" si="146">SUM(E326:E333)</f>
        <v>619989.71</v>
      </c>
      <c r="F325" s="3">
        <f t="shared" si="146"/>
        <v>0</v>
      </c>
      <c r="G325" s="3">
        <f t="shared" si="146"/>
        <v>0</v>
      </c>
      <c r="H325" s="3">
        <f t="shared" si="146"/>
        <v>575697.46</v>
      </c>
      <c r="I325" s="3">
        <f t="shared" si="146"/>
        <v>619989.71</v>
      </c>
      <c r="J325" s="50">
        <f t="shared" si="144"/>
        <v>107.69366778168519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4032</v>
      </c>
      <c r="E326" s="84">
        <f>SUM('510:816'!E326)</f>
        <v>4032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4032</v>
      </c>
      <c r="I326" s="10">
        <f t="shared" si="147"/>
        <v>4032</v>
      </c>
      <c r="J326" s="50">
        <f t="shared" si="144"/>
        <v>100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571665.46</v>
      </c>
      <c r="E327" s="84">
        <f>SUM('510:816'!E327)</f>
        <v>615957.71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571665.46</v>
      </c>
      <c r="I327" s="10">
        <f t="shared" si="147"/>
        <v>615957.71</v>
      </c>
      <c r="J327" s="50">
        <f t="shared" si="144"/>
        <v>107.74793180613011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44292.25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44292.25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44292.25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44292.25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44292.25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44292.25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44292.25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44292.25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3288736.11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3288736.11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9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4032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4032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4032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4032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7230.62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5270.62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710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710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4560.62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760.62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3800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1960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1960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1960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4032</v>
      </c>
      <c r="E325" s="3">
        <f>SUM(E326:E333)</f>
        <v>4032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4032</v>
      </c>
      <c r="E326" s="80">
        <v>4032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97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224379.54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224379.54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224379.54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224379.54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247535.11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4985.87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4985.87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4985.87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49082.11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2406.11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2406.11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692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692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45704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9744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35960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280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280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160964.13999999998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104156.51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104156.51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56807.63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56807.63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32502.99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32502.99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32502.99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18456.5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3697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3697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3697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14759.5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14759.5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224379.54</v>
      </c>
      <c r="E320" s="3">
        <f>SUM(E321:E324)</f>
        <v>224379.54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224379.54</v>
      </c>
      <c r="E323" s="7">
        <v>224379.54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3241497.55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Krešimir Vidović</cp:lastModifiedBy>
  <cp:lastPrinted>2025-12-18T09:39:09Z</cp:lastPrinted>
  <dcterms:created xsi:type="dcterms:W3CDTF">2025-08-09T19:28:20Z</dcterms:created>
  <dcterms:modified xsi:type="dcterms:W3CDTF">2026-02-28T08:17:16Z</dcterms:modified>
</cp:coreProperties>
</file>